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IR\SITI IR\CAREL\2026\cos\Assemblea 22_4\"/>
    </mc:Choice>
  </mc:AlternateContent>
  <xr:revisionPtr revIDLastSave="0" documentId="13_ncr:1_{DA4EC38C-7082-45A7-8AE0-71E8D7F36497}" xr6:coauthVersionLast="47" xr6:coauthVersionMax="47" xr10:uidLastSave="{00000000-0000-0000-0000-000000000000}"/>
  <bookViews>
    <workbookView xWindow="780" yWindow="45" windowWidth="14280" windowHeight="15435" xr2:uid="{00000000-000D-0000-FFFF-FFFF00000000}"/>
  </bookViews>
  <sheets>
    <sheet name="I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5" i="1" l="1"/>
  <c r="M34" i="1" l="1"/>
  <c r="N34" i="1"/>
  <c r="L34" i="1"/>
</calcChain>
</file>

<file path=xl/sharedStrings.xml><?xml version="1.0" encoding="utf-8"?>
<sst xmlns="http://schemas.openxmlformats.org/spreadsheetml/2006/main" count="24" uniqueCount="24">
  <si>
    <t>EMEA</t>
  </si>
  <si>
    <t>APAC</t>
  </si>
  <si>
    <t>Nord America</t>
  </si>
  <si>
    <t>Sud America</t>
  </si>
  <si>
    <r>
      <t>Ricavi</t>
    </r>
    <r>
      <rPr>
        <sz val="8"/>
        <color theme="1"/>
        <rFont val="Calibri"/>
        <family val="2"/>
        <scheme val="minor"/>
      </rPr>
      <t xml:space="preserve"> (K€)</t>
    </r>
  </si>
  <si>
    <r>
      <t xml:space="preserve">EBITDA </t>
    </r>
    <r>
      <rPr>
        <sz val="8"/>
        <color theme="1"/>
        <rFont val="Calibri"/>
        <family val="2"/>
        <scheme val="minor"/>
      </rPr>
      <t>(K€)</t>
    </r>
  </si>
  <si>
    <r>
      <t xml:space="preserve">EBIT </t>
    </r>
    <r>
      <rPr>
        <sz val="8"/>
        <color theme="1"/>
        <rFont val="Calibri"/>
        <family val="2"/>
        <scheme val="minor"/>
      </rPr>
      <t>(K€)</t>
    </r>
  </si>
  <si>
    <r>
      <t xml:space="preserve">EBT </t>
    </r>
    <r>
      <rPr>
        <sz val="8"/>
        <color theme="1"/>
        <rFont val="Calibri"/>
        <family val="2"/>
        <scheme val="minor"/>
      </rPr>
      <t>(K€)</t>
    </r>
  </si>
  <si>
    <r>
      <t xml:space="preserve">Utile Netto </t>
    </r>
    <r>
      <rPr>
        <sz val="8"/>
        <color theme="1"/>
        <rFont val="Calibri"/>
        <family val="2"/>
        <scheme val="minor"/>
      </rPr>
      <t>(K€)</t>
    </r>
  </si>
  <si>
    <r>
      <t xml:space="preserve">Patrimonio Netto </t>
    </r>
    <r>
      <rPr>
        <sz val="9"/>
        <color theme="1"/>
        <rFont val="Calibri"/>
        <family val="2"/>
        <scheme val="minor"/>
      </rPr>
      <t>(K€)</t>
    </r>
  </si>
  <si>
    <t>CAREL KPIs</t>
  </si>
  <si>
    <r>
      <t xml:space="preserve">Investimenti R&amp;D  </t>
    </r>
    <r>
      <rPr>
        <sz val="8"/>
        <color theme="1"/>
        <rFont val="Calibri"/>
        <family val="2"/>
        <scheme val="minor"/>
      </rPr>
      <t>(K€)</t>
    </r>
  </si>
  <si>
    <r>
      <t xml:space="preserve">Dipendenti </t>
    </r>
    <r>
      <rPr>
        <sz val="8"/>
        <color theme="1"/>
        <rFont val="Calibri"/>
        <family val="2"/>
      </rPr>
      <t>(#)</t>
    </r>
  </si>
  <si>
    <r>
      <t xml:space="preserve">Ricavi per Regione  </t>
    </r>
    <r>
      <rPr>
        <b/>
        <sz val="8"/>
        <color theme="1"/>
        <rFont val="Calibri"/>
        <family val="2"/>
        <scheme val="minor"/>
      </rPr>
      <t>(K€)</t>
    </r>
  </si>
  <si>
    <r>
      <t xml:space="preserve">Ebitda/Ricavi </t>
    </r>
    <r>
      <rPr>
        <sz val="8"/>
        <color theme="1"/>
        <rFont val="Calibri"/>
        <family val="2"/>
        <scheme val="minor"/>
      </rPr>
      <t>(%)</t>
    </r>
  </si>
  <si>
    <r>
      <t xml:space="preserve">ROI </t>
    </r>
    <r>
      <rPr>
        <sz val="8"/>
        <color theme="1"/>
        <rFont val="Calibri"/>
        <family val="2"/>
        <scheme val="minor"/>
      </rPr>
      <t>(%)</t>
    </r>
  </si>
  <si>
    <r>
      <t>2018</t>
    </r>
    <r>
      <rPr>
        <vertAlign val="superscript"/>
        <sz val="11"/>
        <color theme="1"/>
        <rFont val="Calibri"/>
        <family val="2"/>
        <scheme val="minor"/>
      </rPr>
      <t>(1)</t>
    </r>
  </si>
  <si>
    <t>(1) I risultati includono i costi non ricorrenti legati alla quotazione in Borsa, pari a Euro 8,2 milioni di Euro</t>
  </si>
  <si>
    <r>
      <t>PFN</t>
    </r>
    <r>
      <rPr>
        <vertAlign val="super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(K€)</t>
    </r>
  </si>
  <si>
    <t>(2) Cassa (+); Debito (-)</t>
  </si>
  <si>
    <r>
      <t>Cash Convertion Rate</t>
    </r>
    <r>
      <rPr>
        <vertAlign val="superscript"/>
        <sz val="11"/>
        <color theme="1"/>
        <rFont val="Calibri"/>
        <family val="2"/>
        <scheme val="minor"/>
      </rPr>
      <t>(3)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(%)</t>
    </r>
  </si>
  <si>
    <t>(3) (EBITDA - Variazioni CCN - Investimenti)/(EBITDA)</t>
  </si>
  <si>
    <r>
      <t xml:space="preserve">ROE </t>
    </r>
    <r>
      <rPr>
        <sz val="8"/>
        <color theme="1"/>
        <rFont val="Calibri"/>
        <family val="2"/>
        <scheme val="minor"/>
      </rPr>
      <t>(%)</t>
    </r>
  </si>
  <si>
    <t>-18.432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</si>
</sst>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4" xfId="0" applyBorder="1"/>
    <xf numFmtId="0" fontId="3" fillId="0" borderId="4" xfId="0" applyFont="1" applyBorder="1"/>
    <xf numFmtId="165" fontId="0" fillId="0" borderId="6" xfId="1" applyNumberFormat="1" applyFont="1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0" fillId="3" borderId="4" xfId="0" applyFill="1" applyBorder="1"/>
    <xf numFmtId="0" fontId="0" fillId="3" borderId="8" xfId="0" applyFill="1" applyBorder="1"/>
    <xf numFmtId="0" fontId="2" fillId="0" borderId="10" xfId="0" applyFont="1" applyBorder="1" applyAlignment="1">
      <alignment horizontal="center"/>
    </xf>
    <xf numFmtId="0" fontId="5" fillId="0" borderId="0" xfId="0" applyFont="1"/>
    <xf numFmtId="165" fontId="0" fillId="0" borderId="0" xfId="0" applyNumberFormat="1"/>
    <xf numFmtId="166" fontId="0" fillId="0" borderId="0" xfId="2" applyNumberFormat="1" applyFont="1"/>
    <xf numFmtId="165" fontId="0" fillId="4" borderId="9" xfId="1" applyNumberFormat="1" applyFont="1" applyFill="1" applyBorder="1"/>
    <xf numFmtId="165" fontId="0" fillId="4" borderId="6" xfId="1" applyNumberFormat="1" applyFont="1" applyFill="1" applyBorder="1"/>
    <xf numFmtId="165" fontId="0" fillId="4" borderId="5" xfId="1" applyNumberFormat="1" applyFont="1" applyFill="1" applyBorder="1"/>
    <xf numFmtId="166" fontId="0" fillId="4" borderId="9" xfId="2" applyNumberFormat="1" applyFont="1" applyFill="1" applyBorder="1"/>
    <xf numFmtId="166" fontId="0" fillId="4" borderId="6" xfId="2" applyNumberFormat="1" applyFont="1" applyFill="1" applyBorder="1"/>
    <xf numFmtId="10" fontId="0" fillId="4" borderId="6" xfId="0" applyNumberFormat="1" applyFill="1" applyBorder="1"/>
    <xf numFmtId="165" fontId="0" fillId="5" borderId="5" xfId="1" applyNumberFormat="1" applyFont="1" applyFill="1" applyBorder="1"/>
    <xf numFmtId="165" fontId="0" fillId="0" borderId="6" xfId="1" applyNumberFormat="1" applyFont="1" applyFill="1" applyBorder="1"/>
    <xf numFmtId="165" fontId="0" fillId="0" borderId="5" xfId="1" applyNumberFormat="1" applyFont="1" applyFill="1" applyBorder="1"/>
    <xf numFmtId="0" fontId="2" fillId="0" borderId="11" xfId="0" applyFont="1" applyBorder="1" applyAlignment="1">
      <alignment horizontal="center"/>
    </xf>
    <xf numFmtId="165" fontId="0" fillId="4" borderId="12" xfId="1" applyNumberFormat="1" applyFont="1" applyFill="1" applyBorder="1"/>
    <xf numFmtId="165" fontId="0" fillId="0" borderId="11" xfId="1" applyNumberFormat="1" applyFont="1" applyFill="1" applyBorder="1"/>
    <xf numFmtId="165" fontId="0" fillId="4" borderId="11" xfId="1" applyNumberFormat="1" applyFont="1" applyFill="1" applyBorder="1"/>
    <xf numFmtId="165" fontId="0" fillId="4" borderId="13" xfId="1" applyNumberFormat="1" applyFont="1" applyFill="1" applyBorder="1"/>
    <xf numFmtId="165" fontId="0" fillId="0" borderId="11" xfId="1" applyNumberFormat="1" applyFont="1" applyBorder="1"/>
    <xf numFmtId="0" fontId="0" fillId="0" borderId="7" xfId="0" applyBorder="1"/>
    <xf numFmtId="165" fontId="0" fillId="0" borderId="13" xfId="1" applyNumberFormat="1" applyFont="1" applyFill="1" applyBorder="1"/>
    <xf numFmtId="0" fontId="0" fillId="0" borderId="11" xfId="0" applyBorder="1"/>
    <xf numFmtId="166" fontId="0" fillId="4" borderId="12" xfId="2" applyNumberFormat="1" applyFont="1" applyFill="1" applyBorder="1"/>
    <xf numFmtId="166" fontId="0" fillId="4" borderId="11" xfId="0" applyNumberFormat="1" applyFill="1" applyBorder="1"/>
    <xf numFmtId="0" fontId="2" fillId="0" borderId="15" xfId="0" applyFont="1" applyBorder="1" applyAlignment="1">
      <alignment horizontal="center"/>
    </xf>
    <xf numFmtId="0" fontId="0" fillId="0" borderId="16" xfId="0" applyBorder="1"/>
    <xf numFmtId="165" fontId="0" fillId="0" borderId="17" xfId="1" applyNumberFormat="1" applyFont="1" applyFill="1" applyBorder="1"/>
    <xf numFmtId="165" fontId="0" fillId="0" borderId="18" xfId="1" applyNumberFormat="1" applyFont="1" applyFill="1" applyBorder="1"/>
    <xf numFmtId="0" fontId="0" fillId="3" borderId="19" xfId="0" applyFill="1" applyBorder="1"/>
    <xf numFmtId="0" fontId="2" fillId="0" borderId="14" xfId="0" applyFont="1" applyBorder="1"/>
    <xf numFmtId="0" fontId="0" fillId="5" borderId="4" xfId="0" applyFill="1" applyBorder="1"/>
    <xf numFmtId="166" fontId="0" fillId="5" borderId="6" xfId="2" applyNumberFormat="1" applyFont="1" applyFill="1" applyBorder="1"/>
    <xf numFmtId="166" fontId="0" fillId="5" borderId="11" xfId="2" applyNumberFormat="1" applyFont="1" applyFill="1" applyBorder="1"/>
    <xf numFmtId="10" fontId="0" fillId="5" borderId="6" xfId="0" applyNumberFormat="1" applyFill="1" applyBorder="1"/>
    <xf numFmtId="166" fontId="0" fillId="5" borderId="11" xfId="0" applyNumberFormat="1" applyFill="1" applyBorder="1"/>
    <xf numFmtId="0" fontId="3" fillId="5" borderId="7" xfId="0" applyFont="1" applyFill="1" applyBorder="1"/>
    <xf numFmtId="165" fontId="0" fillId="5" borderId="13" xfId="1" applyNumberFormat="1" applyFont="1" applyFill="1" applyBorder="1"/>
    <xf numFmtId="0" fontId="0" fillId="4" borderId="4" xfId="0" applyFill="1" applyBorder="1"/>
    <xf numFmtId="165" fontId="0" fillId="0" borderId="5" xfId="1" quotePrefix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O42"/>
  <sheetViews>
    <sheetView showGridLines="0" tabSelected="1" topLeftCell="A6" zoomScaleNormal="100" workbookViewId="0">
      <selection activeCell="D14" sqref="D14"/>
    </sheetView>
  </sheetViews>
  <sheetFormatPr defaultRowHeight="15" x14ac:dyDescent="0.25"/>
  <cols>
    <col min="3" max="3" width="34.140625" customWidth="1"/>
    <col min="4" max="5" width="16.42578125" customWidth="1"/>
    <col min="6" max="6" width="15.85546875" customWidth="1"/>
    <col min="7" max="7" width="12.42578125" customWidth="1"/>
    <col min="8" max="8" width="11.5703125" customWidth="1"/>
    <col min="9" max="14" width="11.85546875" customWidth="1"/>
  </cols>
  <sheetData>
    <row r="3" spans="3:15" ht="15.75" thickBot="1" x14ac:dyDescent="0.3"/>
    <row r="4" spans="3:15" ht="23.25" x14ac:dyDescent="0.35">
      <c r="C4" s="47" t="s">
        <v>10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3:15" ht="17.25" x14ac:dyDescent="0.25">
      <c r="C5" s="1"/>
      <c r="D5" s="5">
        <v>2025</v>
      </c>
      <c r="E5" s="5">
        <v>2024</v>
      </c>
      <c r="F5" s="5">
        <v>2023</v>
      </c>
      <c r="G5" s="5">
        <v>2022</v>
      </c>
      <c r="H5" s="5">
        <v>2021</v>
      </c>
      <c r="I5" s="5">
        <v>2020</v>
      </c>
      <c r="J5" s="5">
        <v>2019</v>
      </c>
      <c r="K5" s="5" t="s">
        <v>16</v>
      </c>
      <c r="L5" s="5">
        <v>2017</v>
      </c>
      <c r="M5" s="5">
        <v>2016</v>
      </c>
      <c r="N5" s="21">
        <v>2015</v>
      </c>
    </row>
    <row r="6" spans="3:15" x14ac:dyDescent="0.25">
      <c r="C6" s="7" t="s">
        <v>4</v>
      </c>
      <c r="D6" s="12">
        <v>629028</v>
      </c>
      <c r="E6" s="12">
        <v>578536</v>
      </c>
      <c r="F6" s="12">
        <v>650247</v>
      </c>
      <c r="G6" s="12">
        <v>544852</v>
      </c>
      <c r="H6" s="12">
        <v>420418</v>
      </c>
      <c r="I6" s="12">
        <v>331610</v>
      </c>
      <c r="J6" s="12">
        <v>327358</v>
      </c>
      <c r="K6" s="12">
        <v>280220</v>
      </c>
      <c r="L6" s="12">
        <v>255449</v>
      </c>
      <c r="M6" s="12">
        <v>230983</v>
      </c>
      <c r="N6" s="22">
        <v>203408</v>
      </c>
    </row>
    <row r="7" spans="3:15" x14ac:dyDescent="0.25">
      <c r="C7" s="1" t="s">
        <v>5</v>
      </c>
      <c r="D7" s="19">
        <v>124075</v>
      </c>
      <c r="E7" s="19">
        <v>104871</v>
      </c>
      <c r="F7" s="19">
        <v>137183</v>
      </c>
      <c r="G7" s="19">
        <v>111725</v>
      </c>
      <c r="H7" s="19">
        <v>85302</v>
      </c>
      <c r="I7" s="19">
        <v>65194</v>
      </c>
      <c r="J7" s="19">
        <v>63132</v>
      </c>
      <c r="K7" s="19">
        <v>46986</v>
      </c>
      <c r="L7" s="19">
        <v>50337</v>
      </c>
      <c r="M7" s="19">
        <v>42953</v>
      </c>
      <c r="N7" s="23">
        <v>37539</v>
      </c>
      <c r="O7" s="11"/>
    </row>
    <row r="8" spans="3:15" x14ac:dyDescent="0.25">
      <c r="C8" s="6" t="s">
        <v>6</v>
      </c>
      <c r="D8" s="13">
        <v>81959</v>
      </c>
      <c r="E8" s="13">
        <v>66526</v>
      </c>
      <c r="F8" s="13">
        <v>104400</v>
      </c>
      <c r="G8" s="13">
        <v>87311</v>
      </c>
      <c r="H8" s="13">
        <v>64457</v>
      </c>
      <c r="I8" s="13">
        <v>47713</v>
      </c>
      <c r="J8" s="13">
        <v>46363</v>
      </c>
      <c r="K8" s="13">
        <v>37867</v>
      </c>
      <c r="L8" s="13">
        <v>42261</v>
      </c>
      <c r="M8" s="13">
        <v>35516</v>
      </c>
      <c r="N8" s="24">
        <v>30907</v>
      </c>
    </row>
    <row r="9" spans="3:15" x14ac:dyDescent="0.25">
      <c r="C9" s="1" t="s">
        <v>7</v>
      </c>
      <c r="D9" s="19">
        <v>95177</v>
      </c>
      <c r="E9" s="19">
        <v>79729</v>
      </c>
      <c r="F9" s="19">
        <v>93205</v>
      </c>
      <c r="G9" s="19">
        <v>83402</v>
      </c>
      <c r="H9" s="19">
        <v>61055</v>
      </c>
      <c r="I9" s="19">
        <v>44511</v>
      </c>
      <c r="J9" s="19">
        <v>44957</v>
      </c>
      <c r="K9" s="19">
        <v>37394</v>
      </c>
      <c r="L9" s="19">
        <v>41878</v>
      </c>
      <c r="M9" s="19">
        <v>36639</v>
      </c>
      <c r="N9" s="23">
        <v>30278</v>
      </c>
    </row>
    <row r="10" spans="3:15" x14ac:dyDescent="0.25">
      <c r="C10" s="36" t="s">
        <v>8</v>
      </c>
      <c r="D10" s="14">
        <v>73642</v>
      </c>
      <c r="E10" s="14">
        <v>62642</v>
      </c>
      <c r="F10" s="14">
        <v>70942</v>
      </c>
      <c r="G10" s="14">
        <v>62124</v>
      </c>
      <c r="H10" s="14">
        <v>49059</v>
      </c>
      <c r="I10" s="14">
        <v>35112</v>
      </c>
      <c r="J10" s="14">
        <v>35019</v>
      </c>
      <c r="K10" s="14">
        <v>30678</v>
      </c>
      <c r="L10" s="14">
        <v>31117</v>
      </c>
      <c r="M10" s="14">
        <v>25114</v>
      </c>
      <c r="N10" s="25">
        <v>21402</v>
      </c>
    </row>
    <row r="11" spans="3:15" x14ac:dyDescent="0.25">
      <c r="C11" s="1"/>
      <c r="D11" s="3"/>
      <c r="E11" s="3"/>
      <c r="F11" s="3"/>
      <c r="G11" s="3"/>
      <c r="H11" s="3"/>
      <c r="I11" s="3"/>
      <c r="J11" s="3"/>
      <c r="K11" s="3"/>
      <c r="L11" s="3"/>
      <c r="M11" s="3"/>
      <c r="N11" s="26"/>
    </row>
    <row r="12" spans="3:15" x14ac:dyDescent="0.25">
      <c r="C12" s="7" t="s">
        <v>9</v>
      </c>
      <c r="D12" s="12">
        <v>482945</v>
      </c>
      <c r="E12" s="12">
        <v>441535</v>
      </c>
      <c r="F12" s="12">
        <v>396174</v>
      </c>
      <c r="G12" s="12">
        <v>221247</v>
      </c>
      <c r="H12" s="12">
        <v>169875</v>
      </c>
      <c r="I12" s="12">
        <v>159621</v>
      </c>
      <c r="J12" s="12">
        <v>143220</v>
      </c>
      <c r="K12" s="12">
        <v>118288</v>
      </c>
      <c r="L12" s="12">
        <v>118316</v>
      </c>
      <c r="M12" s="12">
        <v>107235</v>
      </c>
      <c r="N12" s="22">
        <v>102044</v>
      </c>
    </row>
    <row r="13" spans="3:15" ht="17.25" x14ac:dyDescent="0.25">
      <c r="C13" s="27" t="s">
        <v>18</v>
      </c>
      <c r="D13" s="46" t="s">
        <v>23</v>
      </c>
      <c r="E13" s="20">
        <v>50190</v>
      </c>
      <c r="F13" s="20">
        <v>-35664</v>
      </c>
      <c r="G13" s="20">
        <v>-95841</v>
      </c>
      <c r="H13" s="20">
        <v>-57841</v>
      </c>
      <c r="I13" s="20">
        <v>-49610</v>
      </c>
      <c r="J13" s="20">
        <v>-62124</v>
      </c>
      <c r="K13" s="20">
        <v>-59125</v>
      </c>
      <c r="L13" s="20">
        <v>40239</v>
      </c>
      <c r="M13" s="20">
        <v>31857</v>
      </c>
      <c r="N13" s="28">
        <v>37654</v>
      </c>
    </row>
    <row r="14" spans="3:15" x14ac:dyDescent="0.25">
      <c r="C14" s="1"/>
      <c r="D14" s="4"/>
      <c r="E14" s="4"/>
      <c r="F14" s="4"/>
      <c r="G14" s="4"/>
      <c r="H14" s="4"/>
      <c r="I14" s="4"/>
      <c r="J14" s="4"/>
      <c r="K14" s="4"/>
      <c r="L14" s="4"/>
      <c r="M14" s="4"/>
      <c r="N14" s="29"/>
    </row>
    <row r="15" spans="3:15" x14ac:dyDescent="0.25">
      <c r="C15" s="7" t="s">
        <v>14</v>
      </c>
      <c r="D15" s="15">
        <f>D7/D6</f>
        <v>0.19724877111988656</v>
      </c>
      <c r="E15" s="15">
        <f>E7/E6</f>
        <v>0.18126961848528009</v>
      </c>
      <c r="F15" s="15">
        <f>F7/F6</f>
        <v>0.21097060040261623</v>
      </c>
      <c r="G15" s="15">
        <f>G7/G6</f>
        <v>0.20505568484652714</v>
      </c>
      <c r="H15" s="15">
        <f>H7/H6</f>
        <v>0.20289806811316358</v>
      </c>
      <c r="I15" s="15">
        <v>0.19700000000000001</v>
      </c>
      <c r="J15" s="15">
        <v>0.1928530843907893</v>
      </c>
      <c r="K15" s="15">
        <v>0.16800000000000001</v>
      </c>
      <c r="L15" s="15">
        <v>0.19700000000000001</v>
      </c>
      <c r="M15" s="15">
        <v>0.18595740812094397</v>
      </c>
      <c r="N15" s="30">
        <v>0.18455026350979312</v>
      </c>
    </row>
    <row r="16" spans="3:15" ht="17.25" x14ac:dyDescent="0.25">
      <c r="C16" s="38" t="s">
        <v>20</v>
      </c>
      <c r="D16" s="39">
        <v>0.98299999999999998</v>
      </c>
      <c r="E16" s="39">
        <v>0.60799999999999998</v>
      </c>
      <c r="F16" s="39">
        <v>0.85599999999999998</v>
      </c>
      <c r="G16" s="39">
        <v>0.40799999999999997</v>
      </c>
      <c r="H16" s="39">
        <v>0.60299999999999998</v>
      </c>
      <c r="I16" s="39">
        <v>0.79300000000000004</v>
      </c>
      <c r="J16" s="39">
        <v>0.71199999999999997</v>
      </c>
      <c r="K16" s="39">
        <v>0.497</v>
      </c>
      <c r="L16" s="39">
        <v>0.79500000000000004</v>
      </c>
      <c r="M16" s="39">
        <v>0.55200000000000005</v>
      </c>
      <c r="N16" s="40">
        <v>0.73799999999999999</v>
      </c>
    </row>
    <row r="17" spans="3:14" x14ac:dyDescent="0.25">
      <c r="C17" s="45" t="s">
        <v>15</v>
      </c>
      <c r="D17" s="16">
        <v>0.154</v>
      </c>
      <c r="E17" s="16">
        <v>0.115</v>
      </c>
      <c r="F17" s="16">
        <v>0.18099999999999999</v>
      </c>
      <c r="G17" s="16">
        <v>0.22800000000000001</v>
      </c>
      <c r="H17" s="16">
        <v>0.23200000000000001</v>
      </c>
      <c r="I17" s="16">
        <v>0.223</v>
      </c>
      <c r="J17" s="16">
        <v>0.22600000000000001</v>
      </c>
      <c r="K17" s="16">
        <v>0.21299999999999999</v>
      </c>
      <c r="L17" s="16">
        <v>0.54100000000000004</v>
      </c>
      <c r="M17" s="17">
        <v>0.47099999999999997</v>
      </c>
      <c r="N17" s="31">
        <v>0.48</v>
      </c>
    </row>
    <row r="18" spans="3:14" x14ac:dyDescent="0.25">
      <c r="C18" s="38" t="s">
        <v>22</v>
      </c>
      <c r="D18" s="39">
        <v>0.153</v>
      </c>
      <c r="E18" s="39">
        <v>0.14299999999999999</v>
      </c>
      <c r="F18" s="39">
        <v>0.188</v>
      </c>
      <c r="G18" s="39">
        <v>0.29299999999999998</v>
      </c>
      <c r="H18" s="39">
        <v>0.28799999999999998</v>
      </c>
      <c r="I18" s="39">
        <v>0.22</v>
      </c>
      <c r="J18" s="39">
        <v>0.245</v>
      </c>
      <c r="K18" s="39">
        <v>0.26</v>
      </c>
      <c r="L18" s="39">
        <v>0.26300000000000001</v>
      </c>
      <c r="M18" s="41">
        <v>0.23499999999999999</v>
      </c>
      <c r="N18" s="42">
        <v>0.21</v>
      </c>
    </row>
    <row r="19" spans="3:14" x14ac:dyDescent="0.25">
      <c r="C19" s="45" t="s">
        <v>11</v>
      </c>
      <c r="D19" s="13">
        <v>32708</v>
      </c>
      <c r="E19" s="13">
        <v>32652</v>
      </c>
      <c r="F19" s="13">
        <v>25865</v>
      </c>
      <c r="G19" s="13">
        <v>20002</v>
      </c>
      <c r="H19" s="13">
        <v>19034</v>
      </c>
      <c r="I19" s="13">
        <v>17499</v>
      </c>
      <c r="J19" s="13">
        <v>18060</v>
      </c>
      <c r="K19" s="13">
        <v>16035</v>
      </c>
      <c r="L19" s="13">
        <v>14494</v>
      </c>
      <c r="M19" s="13">
        <v>14392</v>
      </c>
      <c r="N19" s="24">
        <v>13869</v>
      </c>
    </row>
    <row r="20" spans="3:14" x14ac:dyDescent="0.25">
      <c r="C20" s="43" t="s">
        <v>12</v>
      </c>
      <c r="D20" s="18">
        <v>2709</v>
      </c>
      <c r="E20" s="18">
        <v>2592</v>
      </c>
      <c r="F20" s="18">
        <v>2641</v>
      </c>
      <c r="G20" s="18">
        <v>2299</v>
      </c>
      <c r="H20" s="18">
        <v>1865</v>
      </c>
      <c r="I20" s="18">
        <v>1745</v>
      </c>
      <c r="J20" s="18">
        <v>1689</v>
      </c>
      <c r="K20" s="18">
        <v>1577</v>
      </c>
      <c r="L20" s="18">
        <v>1364</v>
      </c>
      <c r="M20" s="18">
        <v>1222</v>
      </c>
      <c r="N20" s="44">
        <v>1090</v>
      </c>
    </row>
    <row r="21" spans="3:14" x14ac:dyDescent="0.25">
      <c r="C21" s="2"/>
      <c r="D21" s="4"/>
      <c r="E21" s="4"/>
      <c r="F21" s="4"/>
      <c r="G21" s="4"/>
      <c r="H21" s="4"/>
      <c r="I21" s="4"/>
      <c r="J21" s="4"/>
      <c r="K21" s="4"/>
      <c r="L21" s="4"/>
      <c r="M21" s="4"/>
      <c r="N21" s="29"/>
    </row>
    <row r="22" spans="3:14" x14ac:dyDescent="0.25">
      <c r="C22" s="1"/>
      <c r="D22" s="4"/>
      <c r="E22" s="4"/>
      <c r="F22" s="4"/>
      <c r="G22" s="4"/>
      <c r="H22" s="4"/>
      <c r="I22" s="4"/>
      <c r="J22" s="4"/>
      <c r="K22" s="4"/>
      <c r="L22" s="4"/>
      <c r="M22" s="4"/>
      <c r="N22" s="29"/>
    </row>
    <row r="23" spans="3:14" x14ac:dyDescent="0.25">
      <c r="C23" s="37" t="s">
        <v>13</v>
      </c>
      <c r="D23" s="8">
        <v>2025</v>
      </c>
      <c r="E23" s="8">
        <v>2024</v>
      </c>
      <c r="F23" s="8">
        <v>2023</v>
      </c>
      <c r="G23" s="8">
        <v>2022</v>
      </c>
      <c r="H23" s="8">
        <v>2021</v>
      </c>
      <c r="I23" s="8">
        <v>2020</v>
      </c>
      <c r="J23" s="8">
        <v>2019</v>
      </c>
      <c r="K23" s="8">
        <v>2018</v>
      </c>
      <c r="L23" s="8">
        <v>2017</v>
      </c>
      <c r="M23" s="8">
        <v>2016</v>
      </c>
      <c r="N23" s="32">
        <v>2015</v>
      </c>
    </row>
    <row r="24" spans="3:14" x14ac:dyDescent="0.25">
      <c r="C24" s="6" t="s">
        <v>0</v>
      </c>
      <c r="D24" s="13">
        <v>405350</v>
      </c>
      <c r="E24" s="13">
        <v>376718</v>
      </c>
      <c r="F24" s="13">
        <v>450231</v>
      </c>
      <c r="G24" s="13">
        <v>382730</v>
      </c>
      <c r="H24" s="13">
        <v>302311</v>
      </c>
      <c r="I24" s="13">
        <v>236267</v>
      </c>
      <c r="J24" s="13">
        <v>226470</v>
      </c>
      <c r="K24" s="13">
        <v>190635</v>
      </c>
      <c r="L24" s="13">
        <v>166942</v>
      </c>
      <c r="M24" s="13">
        <v>149514</v>
      </c>
      <c r="N24" s="24">
        <v>129404</v>
      </c>
    </row>
    <row r="25" spans="3:14" x14ac:dyDescent="0.25">
      <c r="C25" s="1" t="s">
        <v>2</v>
      </c>
      <c r="D25" s="19">
        <v>125291</v>
      </c>
      <c r="E25" s="19">
        <v>103600</v>
      </c>
      <c r="F25" s="19">
        <v>97192</v>
      </c>
      <c r="G25" s="19">
        <v>70974</v>
      </c>
      <c r="H25" s="19">
        <v>46030</v>
      </c>
      <c r="I25" s="19">
        <v>38456</v>
      </c>
      <c r="J25" s="19">
        <v>42461</v>
      </c>
      <c r="K25" s="19">
        <v>35512</v>
      </c>
      <c r="L25" s="19">
        <v>34655</v>
      </c>
      <c r="M25" s="19">
        <v>29536</v>
      </c>
      <c r="N25" s="23">
        <v>27812</v>
      </c>
    </row>
    <row r="26" spans="3:14" x14ac:dyDescent="0.25">
      <c r="C26" s="6" t="s">
        <v>3</v>
      </c>
      <c r="D26" s="13">
        <v>14247</v>
      </c>
      <c r="E26" s="13">
        <v>15215</v>
      </c>
      <c r="F26" s="13">
        <v>13514</v>
      </c>
      <c r="G26" s="13">
        <v>12962</v>
      </c>
      <c r="H26" s="13">
        <v>9352</v>
      </c>
      <c r="I26" s="13">
        <v>7173</v>
      </c>
      <c r="J26" s="13">
        <v>8222</v>
      </c>
      <c r="K26" s="13">
        <v>7479</v>
      </c>
      <c r="L26" s="13">
        <v>8260</v>
      </c>
      <c r="M26" s="13">
        <v>7199</v>
      </c>
      <c r="N26" s="24">
        <v>6315</v>
      </c>
    </row>
    <row r="27" spans="3:14" ht="15.75" thickBot="1" x14ac:dyDescent="0.3">
      <c r="C27" s="33" t="s">
        <v>1</v>
      </c>
      <c r="D27" s="34">
        <v>84140</v>
      </c>
      <c r="E27" s="34">
        <v>83003</v>
      </c>
      <c r="F27" s="34">
        <v>89310</v>
      </c>
      <c r="G27" s="34">
        <v>78186</v>
      </c>
      <c r="H27" s="34">
        <v>62725</v>
      </c>
      <c r="I27" s="34">
        <v>49714</v>
      </c>
      <c r="J27" s="34">
        <v>50205</v>
      </c>
      <c r="K27" s="34">
        <v>46594</v>
      </c>
      <c r="L27" s="34">
        <v>45592</v>
      </c>
      <c r="M27" s="34">
        <v>44733</v>
      </c>
      <c r="N27" s="35">
        <v>39877</v>
      </c>
    </row>
    <row r="28" spans="3:14" x14ac:dyDescent="0.25">
      <c r="C28" s="9" t="s">
        <v>17</v>
      </c>
      <c r="D28" s="9"/>
      <c r="E28" s="9"/>
      <c r="F28" s="9"/>
      <c r="G28" s="9"/>
      <c r="H28" s="9"/>
    </row>
    <row r="29" spans="3:14" x14ac:dyDescent="0.25">
      <c r="C29" s="9" t="s">
        <v>19</v>
      </c>
      <c r="D29" s="9"/>
      <c r="E29" s="9"/>
      <c r="F29" s="9"/>
      <c r="G29" s="9"/>
      <c r="H29" s="9"/>
    </row>
    <row r="30" spans="3:14" x14ac:dyDescent="0.25">
      <c r="C30" s="9" t="s">
        <v>21</v>
      </c>
      <c r="D30" s="9"/>
      <c r="E30" s="9"/>
      <c r="F30" s="9"/>
      <c r="G30" s="9"/>
      <c r="H30" s="9"/>
    </row>
    <row r="34" spans="9:14" x14ac:dyDescent="0.25">
      <c r="L34" s="10">
        <f>+SUM(L24:L27)-L6</f>
        <v>0</v>
      </c>
      <c r="M34" s="10">
        <f>+SUM(M24:M27)-M6</f>
        <v>-1</v>
      </c>
      <c r="N34" s="10">
        <f>+SUM(N24:N27)-N6</f>
        <v>0</v>
      </c>
    </row>
    <row r="36" spans="9:14" x14ac:dyDescent="0.25">
      <c r="I36" s="11"/>
      <c r="J36" s="11"/>
      <c r="K36" s="11"/>
      <c r="L36" s="11"/>
      <c r="M36" s="11"/>
      <c r="N36" s="11"/>
    </row>
    <row r="39" spans="9:14" x14ac:dyDescent="0.25">
      <c r="L39" s="10"/>
      <c r="M39" s="10"/>
      <c r="N39" s="10"/>
    </row>
    <row r="40" spans="9:14" x14ac:dyDescent="0.25">
      <c r="L40" s="10"/>
      <c r="M40" s="10"/>
      <c r="N40" s="10"/>
    </row>
    <row r="41" spans="9:14" x14ac:dyDescent="0.25">
      <c r="L41" s="10"/>
      <c r="M41" s="10"/>
      <c r="N41" s="10"/>
    </row>
    <row r="42" spans="9:14" x14ac:dyDescent="0.25">
      <c r="L42" s="10"/>
      <c r="M42" s="10"/>
      <c r="N42" s="10"/>
    </row>
  </sheetData>
  <mergeCells count="1">
    <mergeCell ref="C4:N4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571cf66f-3693-4670-a82d-0a123706e561}" enabled="0" method="" siteId="{571cf66f-3693-4670-a82d-0a123706e56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Giampiero Grosso</dc:creator>
  <cp:lastModifiedBy>Benecchi Ilaria</cp:lastModifiedBy>
  <cp:lastPrinted>2020-09-24T13:22:14Z</cp:lastPrinted>
  <dcterms:created xsi:type="dcterms:W3CDTF">2020-09-22T09:29:00Z</dcterms:created>
  <dcterms:modified xsi:type="dcterms:W3CDTF">2026-04-22T13:24:35Z</dcterms:modified>
</cp:coreProperties>
</file>